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1676"/>
  </bookViews>
  <sheets>
    <sheet name="Сведения о независимой оценке  " sheetId="2" r:id="rId1"/>
  </sheets>
  <calcPr calcId="124519"/>
</workbook>
</file>

<file path=xl/calcChain.xml><?xml version="1.0" encoding="utf-8"?>
<calcChain xmlns="http://schemas.openxmlformats.org/spreadsheetml/2006/main">
  <c r="L12" i="2"/>
  <c r="L13"/>
  <c r="L14"/>
  <c r="L15"/>
  <c r="L16"/>
  <c r="L17"/>
  <c r="L18"/>
  <c r="L19"/>
  <c r="L20"/>
  <c r="L21"/>
  <c r="L22"/>
  <c r="E12" l="1"/>
  <c r="I12"/>
  <c r="O12"/>
  <c r="S12"/>
  <c r="E13"/>
  <c r="I13"/>
  <c r="O13"/>
  <c r="S13"/>
  <c r="E14"/>
  <c r="I14"/>
  <c r="O14"/>
  <c r="S14"/>
  <c r="E15"/>
  <c r="I15"/>
  <c r="O15"/>
  <c r="S15"/>
  <c r="E16"/>
  <c r="I16"/>
  <c r="O16"/>
  <c r="S16"/>
  <c r="E17"/>
  <c r="I17"/>
  <c r="O17"/>
  <c r="S17"/>
  <c r="E18"/>
  <c r="I18"/>
  <c r="O18"/>
  <c r="S18"/>
  <c r="E19"/>
  <c r="I19"/>
  <c r="O19"/>
  <c r="S19"/>
  <c r="E20"/>
  <c r="I20"/>
  <c r="O20"/>
  <c r="S20"/>
  <c r="E21"/>
  <c r="I21"/>
  <c r="O21"/>
  <c r="S21"/>
  <c r="E22"/>
  <c r="I22"/>
  <c r="O22"/>
  <c r="S22"/>
  <c r="D22" l="1"/>
  <c r="D18"/>
  <c r="D14"/>
  <c r="D21"/>
  <c r="D17"/>
  <c r="D13"/>
  <c r="D20"/>
  <c r="D16"/>
  <c r="D12"/>
  <c r="D19"/>
  <c r="D15"/>
</calcChain>
</file>

<file path=xl/sharedStrings.xml><?xml version="1.0" encoding="utf-8"?>
<sst xmlns="http://schemas.openxmlformats.org/spreadsheetml/2006/main" count="62" uniqueCount="44">
  <si>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</si>
  <si>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</si>
  <si>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</si>
  <si>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</si>
  <si>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</si>
  <si>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</si>
  <si>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</si>
  <si>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</si>
  <si>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</si>
  <si>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</si>
  <si>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</si>
  <si>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</si>
  <si>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</si>
  <si>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</si>
  <si>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</si>
  <si>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</si>
  <si>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</si>
  <si>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</si>
  <si>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</si>
  <si>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</si>
  <si>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</si>
  <si>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Корочанский район</t>
  </si>
  <si>
    <t>2021 год</t>
  </si>
  <si>
    <t xml:space="preserve">МБДОУ «Детский сад общеразвивающего вида №1 «Сказка» г. Короча Белгородской области» </t>
  </si>
  <si>
    <t xml:space="preserve">МБДОУ «Детский сад общеразвивающего вида №3 с. Бехтеевка Корочанского района Белгородской области» </t>
  </si>
  <si>
    <t xml:space="preserve">Муниципальное бюджетное общеобразовательное учреждение «Алексеевская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</si>
  <si>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«Афанасовская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</si>
  <si>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«Бехтеевская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</si>
  <si>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«Ломовская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</si>
  <si>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«Погореловская средняя общеобразовательная школа Корочанского района Белгородской области» </t>
  </si>
  <si>
    <t xml:space="preserve">ОГБОУ «Мелиховская средняя общеобразовательная школа Белгородской области» </t>
  </si>
  <si>
    <t xml:space="preserve">Муниципальное бюджетное общеобразовательное учреждение «Плотавская средняя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</si>
  <si>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«Проходенская основная общеобразовательная школа Корочанского района Белгородской области» </t>
  </si>
  <si>
    <t xml:space="preserve">Муниципальное бюджетное общеобразовательное учреждение «Корочанская средняя общеобразовательная школа имени Д.К.Кромского Корочанского района Белгородской области» 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</si>
  <si>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</si>
  <si>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</si>
  <si>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</si>
  <si>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</si>
  <si>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</si>
  <si>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</si>
  <si>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</si>
  <si>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</si>
  <si>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Образование</t>
  </si>
  <si>
    <t>Количественные результаты независимой оценки качества оказания услуг организациями образования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</si>
</sst>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10" borderId="1">
      <alignment horizontal="center" vertical="center"/>
    </xf>
  </cellStyleXfs>
  <cellXfs count="38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="70" zoomScaleNormal="70" workbookViewId="0">
      <selection activeCell="G35" sqref="G35"/>
    </sheetView>
  </sheetViews>
  <sheetFormatPr defaultRowHeight="14.4"/>
  <cols>
    <col min="1" max="1" width="5.44140625" style="11" customWidth="1"/>
    <col min="2" max="2" width="49.33203125" customWidth="1"/>
    <col min="3" max="3" width="46.5546875" customWidth="1"/>
    <col min="4" max="4" width="14" customWidth="1"/>
    <col min="5" max="5" width="11.33203125" customWidth="1"/>
    <col min="6" max="8" width="15.5546875" customWidth="1"/>
    <col min="9" max="9" width="10.6640625" customWidth="1"/>
    <col min="10" max="11" width="15.5546875" customWidth="1"/>
    <col min="12" max="12" width="11.109375" customWidth="1"/>
    <col min="13" max="15" width="15.5546875" customWidth="1"/>
    <col min="16" max="16" width="11.109375" customWidth="1"/>
    <col min="17" max="19" width="15.5546875" customWidth="1"/>
    <col min="20" max="20" width="10.33203125" customWidth="1"/>
    <col min="21" max="23" width="15.5546875" customWidth="1"/>
  </cols>
  <sheetData>
    <row r="1" spans="1:36" ht="15.75" customHeight="1">
      <c r="A1" s="37" t="s">
        <v>43</v>
      </c>
      <c r="B1" s="37"/>
      <c r="C1" s="37"/>
      <c r="D1" s="37"/>
      <c r="E1" s="37"/>
    </row>
    <row r="2" spans="1:36" ht="15.75" customHeight="1">
      <c r="A2" s="35"/>
      <c r="B2" s="35"/>
      <c r="C2" s="36"/>
    </row>
    <row r="3" spans="1:36" ht="15.75" customHeight="1">
      <c r="A3" s="37" t="s">
        <v>0</v>
      </c>
      <c r="B3" s="37"/>
      <c r="C3" s="37"/>
      <c r="D3" s="36" t="s">
        <v>1</v>
      </c>
      <c r="E3" s="36"/>
      <c r="F3" s="36"/>
    </row>
    <row r="4" spans="1:36" ht="15.75" customHeight="1">
      <c r="A4" s="37" t="s">
        <v>2</v>
      </c>
      <c r="B4" s="37"/>
      <c r="C4" s="37"/>
      <c r="D4" s="36" t="s">
        <v>42</v>
      </c>
      <c r="E4" s="36"/>
      <c r="F4" s="36"/>
    </row>
    <row r="5" spans="1:36" ht="31.5" customHeight="1">
      <c r="A5" s="37" t="s">
        <v>3</v>
      </c>
      <c r="B5" s="37"/>
      <c r="C5" s="37"/>
      <c r="D5" s="5" t="s">
        <v>22</v>
      </c>
    </row>
    <row r="6" spans="1:36">
      <c r="C6" s="2"/>
    </row>
    <row r="7" spans="1:36" ht="15.75" customHeight="1">
      <c r="A7" s="26"/>
      <c r="B7" s="26"/>
      <c r="C7" s="26"/>
      <c r="D7" s="26"/>
      <c r="E7" s="26"/>
      <c r="F7" s="26"/>
    </row>
    <row r="8" spans="1:36" ht="15.75" customHeight="1">
      <c r="A8" s="27" t="s">
        <v>4</v>
      </c>
      <c r="B8" s="27" t="s">
        <v>20</v>
      </c>
      <c r="C8" s="30" t="s">
        <v>5</v>
      </c>
      <c r="D8" s="30" t="s">
        <v>6</v>
      </c>
      <c r="E8" s="23" t="s">
        <v>9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</row>
    <row r="9" spans="1:36" ht="33.75" customHeight="1">
      <c r="A9" s="28"/>
      <c r="B9" s="33"/>
      <c r="C9" s="31"/>
      <c r="D9" s="31"/>
      <c r="E9" s="20" t="s">
        <v>10</v>
      </c>
      <c r="F9" s="21"/>
      <c r="G9" s="21"/>
      <c r="H9" s="22"/>
      <c r="I9" s="20" t="s">
        <v>11</v>
      </c>
      <c r="J9" s="21"/>
      <c r="K9" s="22"/>
      <c r="L9" s="20" t="s">
        <v>12</v>
      </c>
      <c r="M9" s="21"/>
      <c r="N9" s="21"/>
      <c r="O9" s="22"/>
      <c r="P9" s="20" t="s">
        <v>13</v>
      </c>
      <c r="Q9" s="21"/>
      <c r="R9" s="21"/>
      <c r="S9" s="22"/>
      <c r="T9" s="20" t="s">
        <v>14</v>
      </c>
      <c r="U9" s="21"/>
      <c r="V9" s="22"/>
    </row>
    <row r="10" spans="1:36" ht="15.6">
      <c r="A10" s="28"/>
      <c r="B10" s="33"/>
      <c r="C10" s="31"/>
      <c r="D10" s="31"/>
      <c r="E10" s="17" t="s">
        <v>8</v>
      </c>
      <c r="F10" s="18"/>
      <c r="G10" s="18"/>
      <c r="H10" s="19"/>
      <c r="I10" s="17" t="s">
        <v>8</v>
      </c>
      <c r="J10" s="18"/>
      <c r="K10" s="19"/>
      <c r="L10" s="17" t="s">
        <v>8</v>
      </c>
      <c r="M10" s="18"/>
      <c r="N10" s="18"/>
      <c r="O10" s="19"/>
      <c r="P10" s="17" t="s">
        <v>8</v>
      </c>
      <c r="Q10" s="18"/>
      <c r="R10" s="18"/>
      <c r="S10" s="19"/>
      <c r="T10" s="17" t="s">
        <v>8</v>
      </c>
      <c r="U10" s="18"/>
      <c r="V10" s="19"/>
    </row>
    <row r="11" spans="1:36" ht="276" customHeight="1">
      <c r="A11" s="29"/>
      <c r="B11" s="34"/>
      <c r="C11" s="32"/>
      <c r="D11" s="32"/>
      <c r="E11" s="3" t="s">
        <v>7</v>
      </c>
      <c r="F11" s="4" t="s">
        <v>34</v>
      </c>
      <c r="G11" s="1" t="s">
        <v>35</v>
      </c>
      <c r="H11" s="4" t="s">
        <v>36</v>
      </c>
      <c r="I11" s="3" t="s">
        <v>7</v>
      </c>
      <c r="J11" s="1" t="s">
        <v>37</v>
      </c>
      <c r="K11" s="1" t="s">
        <v>38</v>
      </c>
      <c r="L11" s="3" t="s">
        <v>7</v>
      </c>
      <c r="M11" s="1" t="s">
        <v>15</v>
      </c>
      <c r="N11" s="1" t="s">
        <v>41</v>
      </c>
      <c r="O11" s="3" t="s">
        <v>7</v>
      </c>
      <c r="P11" s="1" t="s">
        <v>16</v>
      </c>
      <c r="Q11" s="1" t="s">
        <v>17</v>
      </c>
      <c r="R11" s="1" t="s">
        <v>18</v>
      </c>
      <c r="S11" s="3" t="s">
        <v>7</v>
      </c>
      <c r="T11" s="1" t="s">
        <v>39</v>
      </c>
      <c r="U11" s="1" t="s">
        <v>19</v>
      </c>
      <c r="V11" s="1" t="s">
        <v>40</v>
      </c>
    </row>
    <row r="12" spans="1:36" ht="46.8">
      <c r="A12" s="13">
        <v>136</v>
      </c>
      <c r="B12" s="12" t="s">
        <v>21</v>
      </c>
      <c r="C12" s="10" t="s">
        <v>23</v>
      </c>
      <c r="D12" s="9">
        <f t="shared" ref="D12:D22" si="0">(E12+I12+L12+O12+S12)/5</f>
        <v>93.522000000000006</v>
      </c>
      <c r="E12" s="7">
        <f t="shared" ref="E12:E22" si="1">F12*0.3+G12*0.3+H12*0.4</f>
        <v>87.8</v>
      </c>
      <c r="F12" s="15">
        <v>90</v>
      </c>
      <c r="G12" s="15">
        <v>100</v>
      </c>
      <c r="H12" s="15">
        <v>77</v>
      </c>
      <c r="I12" s="7">
        <f t="shared" ref="I12:I22" si="2">J12*0.5+K12*0.5</f>
        <v>95.65</v>
      </c>
      <c r="J12" s="8">
        <v>94.5</v>
      </c>
      <c r="K12" s="15">
        <v>96.8</v>
      </c>
      <c r="L12" s="7">
        <f t="shared" ref="L12:L22" si="3">M12*0.5+N12*0.5</f>
        <v>93.8</v>
      </c>
      <c r="M12" s="15">
        <v>93.8</v>
      </c>
      <c r="N12" s="15">
        <v>93.8</v>
      </c>
      <c r="O12" s="6">
        <f t="shared" ref="O12:O22" si="4">P12*0.4+Q12*0.4+R12*0.2</f>
        <v>94.260000000000019</v>
      </c>
      <c r="P12" s="15">
        <v>98.4</v>
      </c>
      <c r="Q12" s="15">
        <v>96</v>
      </c>
      <c r="R12" s="15">
        <v>82.5</v>
      </c>
      <c r="S12" s="7">
        <f t="shared" ref="S12:S22" si="5">T12*0.3+U12*0.2+V12*0.5</f>
        <v>96.1</v>
      </c>
      <c r="T12" s="15">
        <v>96.8</v>
      </c>
      <c r="U12" s="15">
        <v>91.3</v>
      </c>
      <c r="V12" s="15">
        <v>97.6</v>
      </c>
      <c r="AJ12" s="16"/>
    </row>
    <row r="13" spans="1:36" ht="46.8">
      <c r="A13" s="14">
        <v>137</v>
      </c>
      <c r="B13" s="12" t="s">
        <v>21</v>
      </c>
      <c r="C13" s="10" t="s">
        <v>24</v>
      </c>
      <c r="D13" s="9">
        <f t="shared" si="0"/>
        <v>98.912000000000006</v>
      </c>
      <c r="E13" s="7">
        <f t="shared" si="1"/>
        <v>95.12</v>
      </c>
      <c r="F13" s="15">
        <v>90</v>
      </c>
      <c r="G13" s="15">
        <v>100</v>
      </c>
      <c r="H13" s="15">
        <v>95.3</v>
      </c>
      <c r="I13" s="7">
        <f t="shared" si="2"/>
        <v>100</v>
      </c>
      <c r="J13" s="8">
        <v>100</v>
      </c>
      <c r="K13" s="15">
        <v>100</v>
      </c>
      <c r="L13" s="7">
        <f t="shared" si="3"/>
        <v>100</v>
      </c>
      <c r="M13" s="15">
        <v>100</v>
      </c>
      <c r="N13" s="15">
        <v>100</v>
      </c>
      <c r="O13" s="6">
        <f t="shared" si="4"/>
        <v>99.44</v>
      </c>
      <c r="P13" s="15">
        <v>100</v>
      </c>
      <c r="Q13" s="15">
        <v>100</v>
      </c>
      <c r="R13" s="15">
        <v>97.2</v>
      </c>
      <c r="S13" s="7">
        <f t="shared" si="5"/>
        <v>100</v>
      </c>
      <c r="T13" s="15">
        <v>100</v>
      </c>
      <c r="U13" s="15">
        <v>100</v>
      </c>
      <c r="V13" s="15">
        <v>100</v>
      </c>
      <c r="AJ13" s="16"/>
    </row>
    <row r="14" spans="1:36" ht="78">
      <c r="A14" s="14">
        <v>138</v>
      </c>
      <c r="B14" s="12" t="s">
        <v>21</v>
      </c>
      <c r="C14" s="10" t="s">
        <v>25</v>
      </c>
      <c r="D14" s="9">
        <f t="shared" si="0"/>
        <v>94.713636363636368</v>
      </c>
      <c r="E14" s="7">
        <f t="shared" si="1"/>
        <v>78.44</v>
      </c>
      <c r="F14" s="15">
        <v>70</v>
      </c>
      <c r="G14" s="15">
        <v>60</v>
      </c>
      <c r="H14" s="15">
        <v>98.6</v>
      </c>
      <c r="I14" s="7">
        <f t="shared" si="2"/>
        <v>99.618181818181824</v>
      </c>
      <c r="J14" s="8">
        <v>99.736363636363635</v>
      </c>
      <c r="K14" s="15">
        <v>99.5</v>
      </c>
      <c r="L14" s="7">
        <f t="shared" si="3"/>
        <v>96.4</v>
      </c>
      <c r="M14" s="15">
        <v>96.4</v>
      </c>
      <c r="N14" s="15">
        <v>96.4</v>
      </c>
      <c r="O14" s="6">
        <f t="shared" si="4"/>
        <v>99.260000000000019</v>
      </c>
      <c r="P14" s="15">
        <v>99.5</v>
      </c>
      <c r="Q14" s="15">
        <v>100</v>
      </c>
      <c r="R14" s="15">
        <v>97.3</v>
      </c>
      <c r="S14" s="7">
        <f t="shared" si="5"/>
        <v>99.85</v>
      </c>
      <c r="T14" s="15">
        <v>99.5</v>
      </c>
      <c r="U14" s="15">
        <v>100</v>
      </c>
      <c r="V14" s="15">
        <v>100</v>
      </c>
      <c r="AJ14" s="16"/>
    </row>
    <row r="15" spans="1:36" ht="78">
      <c r="A15" s="13">
        <v>139</v>
      </c>
      <c r="B15" s="12" t="s">
        <v>21</v>
      </c>
      <c r="C15" s="10" t="s">
        <v>26</v>
      </c>
      <c r="D15" s="9">
        <f t="shared" si="0"/>
        <v>93.684545454545443</v>
      </c>
      <c r="E15" s="7">
        <f t="shared" si="1"/>
        <v>71.2</v>
      </c>
      <c r="F15" s="15">
        <v>70</v>
      </c>
      <c r="G15" s="15">
        <v>60</v>
      </c>
      <c r="H15" s="15">
        <v>80.5</v>
      </c>
      <c r="I15" s="7">
        <f t="shared" si="2"/>
        <v>99.822727272727278</v>
      </c>
      <c r="J15" s="8">
        <v>99.645454545454555</v>
      </c>
      <c r="K15" s="15">
        <v>100</v>
      </c>
      <c r="L15" s="7">
        <f t="shared" si="3"/>
        <v>100</v>
      </c>
      <c r="M15" s="15">
        <v>100</v>
      </c>
      <c r="N15" s="15">
        <v>100</v>
      </c>
      <c r="O15" s="6">
        <f t="shared" si="4"/>
        <v>97.4</v>
      </c>
      <c r="P15" s="15">
        <v>100</v>
      </c>
      <c r="Q15" s="15">
        <v>98.7</v>
      </c>
      <c r="R15" s="15">
        <v>89.6</v>
      </c>
      <c r="S15" s="7">
        <f t="shared" si="5"/>
        <v>100</v>
      </c>
      <c r="T15" s="15">
        <v>100</v>
      </c>
      <c r="U15" s="15">
        <v>100</v>
      </c>
      <c r="V15" s="15">
        <v>100</v>
      </c>
      <c r="AJ15" s="16"/>
    </row>
    <row r="16" spans="1:36" ht="78">
      <c r="A16" s="14">
        <v>140</v>
      </c>
      <c r="B16" s="12" t="s">
        <v>21</v>
      </c>
      <c r="C16" s="10" t="s">
        <v>27</v>
      </c>
      <c r="D16" s="9">
        <f t="shared" si="0"/>
        <v>92.23654545454545</v>
      </c>
      <c r="E16" s="7">
        <f t="shared" si="1"/>
        <v>75.599999999999994</v>
      </c>
      <c r="F16" s="15">
        <v>70</v>
      </c>
      <c r="G16" s="15">
        <v>60</v>
      </c>
      <c r="H16" s="15">
        <v>91.5</v>
      </c>
      <c r="I16" s="7">
        <f t="shared" si="2"/>
        <v>98.972727272727269</v>
      </c>
      <c r="J16" s="8">
        <v>98.74545454545455</v>
      </c>
      <c r="K16" s="15">
        <v>99.2</v>
      </c>
      <c r="L16" s="7">
        <f t="shared" si="3"/>
        <v>88.65</v>
      </c>
      <c r="M16" s="15">
        <v>95.5</v>
      </c>
      <c r="N16" s="15">
        <v>81.8</v>
      </c>
      <c r="O16" s="6">
        <f t="shared" si="4"/>
        <v>98.640000000000015</v>
      </c>
      <c r="P16" s="15">
        <v>99.5</v>
      </c>
      <c r="Q16" s="15">
        <v>98.9</v>
      </c>
      <c r="R16" s="15">
        <v>96.4</v>
      </c>
      <c r="S16" s="7">
        <f t="shared" si="5"/>
        <v>99.32</v>
      </c>
      <c r="T16" s="15">
        <v>99.5</v>
      </c>
      <c r="U16" s="15">
        <v>98.6</v>
      </c>
      <c r="V16" s="15">
        <v>99.5</v>
      </c>
      <c r="AJ16" s="16"/>
    </row>
    <row r="17" spans="1:36" ht="62.4">
      <c r="A17" s="13">
        <v>141</v>
      </c>
      <c r="B17" s="12" t="s">
        <v>21</v>
      </c>
      <c r="C17" s="10" t="s">
        <v>28</v>
      </c>
      <c r="D17" s="9">
        <f t="shared" si="0"/>
        <v>86.091090909090909</v>
      </c>
      <c r="E17" s="7">
        <f t="shared" si="1"/>
        <v>62.44</v>
      </c>
      <c r="F17" s="15">
        <v>70</v>
      </c>
      <c r="G17" s="15">
        <v>60</v>
      </c>
      <c r="H17" s="15">
        <v>58.6</v>
      </c>
      <c r="I17" s="7">
        <f t="shared" si="2"/>
        <v>89.645454545454541</v>
      </c>
      <c r="J17" s="8">
        <v>89.390909090909076</v>
      </c>
      <c r="K17" s="15">
        <v>89.9</v>
      </c>
      <c r="L17" s="7">
        <f t="shared" si="3"/>
        <v>94.050000000000011</v>
      </c>
      <c r="M17" s="15">
        <v>92.9</v>
      </c>
      <c r="N17" s="15">
        <v>95.2</v>
      </c>
      <c r="O17" s="6">
        <f t="shared" si="4"/>
        <v>92.02000000000001</v>
      </c>
      <c r="P17" s="15">
        <v>97</v>
      </c>
      <c r="Q17" s="15">
        <v>94.9</v>
      </c>
      <c r="R17" s="15">
        <v>76.3</v>
      </c>
      <c r="S17" s="7">
        <f t="shared" si="5"/>
        <v>92.300000000000011</v>
      </c>
      <c r="T17" s="15">
        <v>89.9</v>
      </c>
      <c r="U17" s="15">
        <v>94.4</v>
      </c>
      <c r="V17" s="15">
        <v>92.9</v>
      </c>
      <c r="AJ17" s="16"/>
    </row>
    <row r="18" spans="1:36" ht="78">
      <c r="A18" s="14">
        <v>142</v>
      </c>
      <c r="B18" s="12" t="s">
        <v>21</v>
      </c>
      <c r="C18" s="10" t="s">
        <v>29</v>
      </c>
      <c r="D18" s="9">
        <f t="shared" si="0"/>
        <v>88.405272727272717</v>
      </c>
      <c r="E18" s="7">
        <f t="shared" si="1"/>
        <v>65.239999999999995</v>
      </c>
      <c r="F18" s="15">
        <v>70</v>
      </c>
      <c r="G18" s="15">
        <v>60</v>
      </c>
      <c r="H18" s="15">
        <v>65.599999999999994</v>
      </c>
      <c r="I18" s="7">
        <f t="shared" si="2"/>
        <v>94.186363636363637</v>
      </c>
      <c r="J18" s="8">
        <v>91.972727272727255</v>
      </c>
      <c r="K18" s="15">
        <v>96.4</v>
      </c>
      <c r="L18" s="7">
        <f t="shared" si="3"/>
        <v>97.1</v>
      </c>
      <c r="M18" s="15">
        <v>97.1</v>
      </c>
      <c r="N18" s="15">
        <v>97.1</v>
      </c>
      <c r="O18" s="6">
        <f t="shared" si="4"/>
        <v>90.440000000000012</v>
      </c>
      <c r="P18" s="15">
        <v>97.9</v>
      </c>
      <c r="Q18" s="15">
        <v>95.9</v>
      </c>
      <c r="R18" s="15">
        <v>64.599999999999994</v>
      </c>
      <c r="S18" s="7">
        <f t="shared" si="5"/>
        <v>95.06</v>
      </c>
      <c r="T18" s="15">
        <v>95.9</v>
      </c>
      <c r="U18" s="15">
        <v>89.2</v>
      </c>
      <c r="V18" s="15">
        <v>96.9</v>
      </c>
      <c r="AJ18" s="16"/>
    </row>
    <row r="19" spans="1:36" ht="46.8">
      <c r="A19" s="14">
        <v>143</v>
      </c>
      <c r="B19" s="12" t="s">
        <v>21</v>
      </c>
      <c r="C19" s="10" t="s">
        <v>30</v>
      </c>
      <c r="D19" s="9">
        <f t="shared" si="0"/>
        <v>83.785272727272726</v>
      </c>
      <c r="E19" s="7">
        <f t="shared" si="1"/>
        <v>70.48</v>
      </c>
      <c r="F19" s="15">
        <v>70</v>
      </c>
      <c r="G19" s="15">
        <v>60</v>
      </c>
      <c r="H19" s="15">
        <v>78.7</v>
      </c>
      <c r="I19" s="7">
        <f t="shared" si="2"/>
        <v>91.086363636363643</v>
      </c>
      <c r="J19" s="8">
        <v>90.872727272727275</v>
      </c>
      <c r="K19" s="15">
        <v>91.3</v>
      </c>
      <c r="L19" s="7">
        <f t="shared" si="3"/>
        <v>71.75</v>
      </c>
      <c r="M19" s="15">
        <v>82.6</v>
      </c>
      <c r="N19" s="15">
        <v>60.9</v>
      </c>
      <c r="O19" s="6">
        <f t="shared" si="4"/>
        <v>92.920000000000016</v>
      </c>
      <c r="P19" s="15">
        <v>97.5</v>
      </c>
      <c r="Q19" s="15">
        <v>94.2</v>
      </c>
      <c r="R19" s="15">
        <v>81.2</v>
      </c>
      <c r="S19" s="7">
        <f t="shared" si="5"/>
        <v>92.69</v>
      </c>
      <c r="T19" s="15">
        <v>90.6</v>
      </c>
      <c r="U19" s="15">
        <v>92.8</v>
      </c>
      <c r="V19" s="15">
        <v>93.9</v>
      </c>
      <c r="AJ19" s="16"/>
    </row>
    <row r="20" spans="1:36" ht="78">
      <c r="A20" s="13">
        <v>144</v>
      </c>
      <c r="B20" s="12" t="s">
        <v>21</v>
      </c>
      <c r="C20" s="10" t="s">
        <v>31</v>
      </c>
      <c r="D20" s="9">
        <f t="shared" si="0"/>
        <v>94.410181818181826</v>
      </c>
      <c r="E20" s="7">
        <f t="shared" si="1"/>
        <v>72.760000000000005</v>
      </c>
      <c r="F20" s="15">
        <v>70</v>
      </c>
      <c r="G20" s="15">
        <v>60</v>
      </c>
      <c r="H20" s="15">
        <v>84.4</v>
      </c>
      <c r="I20" s="7">
        <f t="shared" si="2"/>
        <v>99.290909090909096</v>
      </c>
      <c r="J20" s="8">
        <v>98.581818181818193</v>
      </c>
      <c r="K20" s="15">
        <v>100</v>
      </c>
      <c r="L20" s="7">
        <f t="shared" si="3"/>
        <v>100</v>
      </c>
      <c r="M20" s="15">
        <v>100</v>
      </c>
      <c r="N20" s="15">
        <v>100</v>
      </c>
      <c r="O20" s="6">
        <f t="shared" si="4"/>
        <v>100</v>
      </c>
      <c r="P20" s="15">
        <v>100</v>
      </c>
      <c r="Q20" s="15">
        <v>100</v>
      </c>
      <c r="R20" s="15">
        <v>100</v>
      </c>
      <c r="S20" s="7">
        <f t="shared" si="5"/>
        <v>100</v>
      </c>
      <c r="T20" s="15">
        <v>100</v>
      </c>
      <c r="U20" s="15">
        <v>100</v>
      </c>
      <c r="V20" s="15">
        <v>100</v>
      </c>
      <c r="AJ20" s="16"/>
    </row>
    <row r="21" spans="1:36" ht="78">
      <c r="A21" s="14">
        <v>145</v>
      </c>
      <c r="B21" s="12" t="s">
        <v>21</v>
      </c>
      <c r="C21" s="10" t="s">
        <v>32</v>
      </c>
      <c r="D21" s="9">
        <f t="shared" si="0"/>
        <v>95.167636363636362</v>
      </c>
      <c r="E21" s="7">
        <f t="shared" si="1"/>
        <v>77.72</v>
      </c>
      <c r="F21" s="15">
        <v>70</v>
      </c>
      <c r="G21" s="15">
        <v>60</v>
      </c>
      <c r="H21" s="15">
        <v>96.8</v>
      </c>
      <c r="I21" s="7">
        <f t="shared" si="2"/>
        <v>99.418181818181822</v>
      </c>
      <c r="J21" s="8">
        <v>98.836363636363643</v>
      </c>
      <c r="K21" s="15">
        <v>100</v>
      </c>
      <c r="L21" s="7">
        <f t="shared" si="3"/>
        <v>100</v>
      </c>
      <c r="M21" s="15">
        <v>100</v>
      </c>
      <c r="N21" s="15">
        <v>100</v>
      </c>
      <c r="O21" s="6">
        <f t="shared" si="4"/>
        <v>98.7</v>
      </c>
      <c r="P21" s="15">
        <v>100</v>
      </c>
      <c r="Q21" s="15">
        <v>100</v>
      </c>
      <c r="R21" s="15">
        <v>93.5</v>
      </c>
      <c r="S21" s="7">
        <f t="shared" si="5"/>
        <v>100</v>
      </c>
      <c r="T21" s="15">
        <v>100</v>
      </c>
      <c r="U21" s="15">
        <v>100</v>
      </c>
      <c r="V21" s="15">
        <v>100</v>
      </c>
      <c r="AJ21" s="16"/>
    </row>
    <row r="22" spans="1:36" ht="78">
      <c r="A22" s="13">
        <v>146</v>
      </c>
      <c r="B22" s="12" t="s">
        <v>21</v>
      </c>
      <c r="C22" s="10" t="s">
        <v>33</v>
      </c>
      <c r="D22" s="9">
        <f t="shared" si="0"/>
        <v>85.67</v>
      </c>
      <c r="E22" s="7">
        <f t="shared" si="1"/>
        <v>71.12</v>
      </c>
      <c r="F22" s="15">
        <v>70</v>
      </c>
      <c r="G22" s="15">
        <v>90</v>
      </c>
      <c r="H22" s="15">
        <v>57.8</v>
      </c>
      <c r="I22" s="7">
        <f t="shared" si="2"/>
        <v>85.5</v>
      </c>
      <c r="J22" s="8">
        <v>83.100000000000009</v>
      </c>
      <c r="K22" s="15">
        <v>87.9</v>
      </c>
      <c r="L22" s="7">
        <f t="shared" si="3"/>
        <v>92.4</v>
      </c>
      <c r="M22" s="15">
        <v>89.1</v>
      </c>
      <c r="N22" s="15">
        <v>95.7</v>
      </c>
      <c r="O22" s="6">
        <f t="shared" si="4"/>
        <v>87.360000000000014</v>
      </c>
      <c r="P22" s="15">
        <v>93.4</v>
      </c>
      <c r="Q22" s="15">
        <v>92.9</v>
      </c>
      <c r="R22" s="15">
        <v>64.2</v>
      </c>
      <c r="S22" s="7">
        <f t="shared" si="5"/>
        <v>91.97</v>
      </c>
      <c r="T22" s="15">
        <v>88.7</v>
      </c>
      <c r="U22" s="15">
        <v>91.8</v>
      </c>
      <c r="V22" s="15">
        <v>94</v>
      </c>
      <c r="AJ22" s="16"/>
    </row>
  </sheetData>
  <sortState ref="A2:D67">
    <sortCondition descending="1" ref="D1"/>
  </sortState>
  <mergeCells count="23">
    <mergeCell ref="A2:C2"/>
    <mergeCell ref="A4:C4"/>
    <mergeCell ref="A5:C5"/>
    <mergeCell ref="A1:E1"/>
    <mergeCell ref="A3:C3"/>
    <mergeCell ref="D3:F3"/>
    <mergeCell ref="D4:F4"/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ЗатынайченкоСВ</cp:lastModifiedBy>
  <dcterms:created xsi:type="dcterms:W3CDTF">2016-12-16T08:36:10Z</dcterms:created>
  <dcterms:modified xsi:type="dcterms:W3CDTF">2022-02-10T06:18:44Z</dcterms:modified>
</cp:coreProperties>
</file>